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125" windowHeight="12045"/>
  </bookViews>
  <sheets>
    <sheet name="（参考）営業年数算出用ツール" sheetId="7" r:id="rId1"/>
  </sheets>
  <definedNames>
    <definedName name="_xlnm.Print_Area" localSheetId="0">'（参考）営業年数算出用ツール'!$A$1:$AF$34</definedName>
    <definedName name="新元号">'（参考）営業年数算出用ツール'!$T$8</definedName>
    <definedName name="表示モード">'（参考）営業年数算出用ツール'!$AA$3</definedName>
  </definedNames>
  <calcPr calcId="162913"/>
</workbook>
</file>

<file path=xl/calcChain.xml><?xml version="1.0" encoding="utf-8"?>
<calcChain xmlns="http://schemas.openxmlformats.org/spreadsheetml/2006/main">
  <c r="S27" i="7" l="1"/>
  <c r="S28" i="7"/>
  <c r="K27" i="7"/>
  <c r="K28" i="7"/>
  <c r="K22" i="7"/>
  <c r="K16" i="7"/>
  <c r="K8" i="7"/>
  <c r="O22" i="7"/>
  <c r="O8" i="7"/>
  <c r="M8" i="7"/>
  <c r="W27" i="7"/>
  <c r="W28" i="7"/>
  <c r="U27" i="7"/>
  <c r="U28" i="7"/>
  <c r="O27" i="7"/>
  <c r="O28" i="7"/>
  <c r="M27" i="7"/>
  <c r="M28" i="7"/>
  <c r="O16" i="7"/>
  <c r="M16" i="7"/>
  <c r="M22" i="7"/>
  <c r="Z26" i="7"/>
  <c r="Z27" i="7"/>
  <c r="AB26" i="7"/>
  <c r="AB27" i="7"/>
  <c r="AB21" i="7"/>
  <c r="Z15" i="7"/>
  <c r="AB15" i="7"/>
  <c r="Z21" i="7"/>
  <c r="K30" i="7"/>
</calcChain>
</file>

<file path=xl/sharedStrings.xml><?xml version="1.0" encoding="utf-8"?>
<sst xmlns="http://schemas.openxmlformats.org/spreadsheetml/2006/main" count="101" uniqueCount="54">
  <si>
    <t>　</t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</si>
  <si>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</si>
  <si>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</si>
  <si>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</si>
  <si>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この行は非表示にすること</t>
    <rPh sb="2" eb="3">
      <t>ギョウ</t>
    </rPh>
    <rPh sb="4" eb="7">
      <t>ヒヒョウジ</t>
    </rPh>
    <phoneticPr fontId="8"/>
  </si>
  <si>
    <t>（</t>
    <phoneticPr fontId="8"/>
  </si>
  <si>
    <t>）</t>
    <phoneticPr fontId="8"/>
  </si>
  <si>
    <t>自：和暦</t>
    <rPh sb="0" eb="1">
      <t>ジ</t>
    </rPh>
    <rPh sb="2" eb="4">
      <t>ワレキ</t>
    </rPh>
    <phoneticPr fontId="8"/>
  </si>
  <si>
    <t>至：</t>
    <rPh sb="0" eb="1">
      <t>シ</t>
    </rPh>
    <phoneticPr fontId="8"/>
  </si>
  <si>
    <t>ヶ月</t>
    <rPh sb="1" eb="2">
      <t>ゲツ</t>
    </rPh>
    <phoneticPr fontId="8"/>
  </si>
  <si>
    <t>満</t>
    <rPh sb="0" eb="1">
      <t>マン</t>
    </rPh>
    <phoneticPr fontId="8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</si>
  <si>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</si>
  <si>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</si>
  <si>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</si>
  <si>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和暦</t>
    <rPh sb="0" eb="2">
      <t>ワレキ</t>
    </rPh>
    <phoneticPr fontId="2"/>
  </si>
  <si>
    <t>この行は非表示にすること。</t>
    <rPh sb="2" eb="3">
      <t>ギョウ</t>
    </rPh>
    <rPh sb="4" eb="7">
      <t>ヒヒョウジ</t>
    </rPh>
    <phoneticPr fontId="2"/>
  </si>
  <si>
    <t>④</t>
    <phoneticPr fontId="8"/>
  </si>
  <si>
    <t>⑤</t>
    <phoneticPr fontId="8"/>
  </si>
  <si>
    <t>①</t>
    <phoneticPr fontId="8"/>
  </si>
  <si>
    <t>②</t>
    <phoneticPr fontId="8"/>
  </si>
  <si>
    <t>③</t>
    <phoneticPr fontId="8"/>
  </si>
  <si>
    <t>休業していた期間</t>
    <phoneticPr fontId="2"/>
  </si>
  <si>
    <t>営業年数</t>
    <phoneticPr fontId="2"/>
  </si>
  <si>
    <t>③休業した期間があれば、その期間を差し引いた期間</t>
    <rPh sb="1" eb="3">
      <t>キュウギョウ</t>
    </rPh>
    <rPh sb="5" eb="7">
      <t>キカン</t>
    </rPh>
    <rPh sb="14" eb="16">
      <t>キカン</t>
    </rPh>
    <rPh sb="17" eb="18">
      <t>サ</t>
    </rPh>
    <rPh sb="19" eb="20">
      <t>ヒ</t>
    </rPh>
    <rPh sb="22" eb="24">
      <t>キカン</t>
    </rPh>
    <phoneticPr fontId="2"/>
  </si>
  <si>
    <t>法人の成立した
（設立）年月日</t>
    <rPh sb="3" eb="5">
      <t>セイリツ</t>
    </rPh>
    <phoneticPr fontId="2"/>
  </si>
  <si>
    <t>③休業した期間があれば、その期間を差し引いた期間</t>
    <phoneticPr fontId="2"/>
  </si>
  <si>
    <t>創業年月日又は
引継事業の開始日</t>
    <phoneticPr fontId="2"/>
  </si>
  <si>
    <t>①創業年月日又は引継事業の開始日
から申請日までの期間</t>
    <rPh sb="19" eb="21">
      <t>シンセイ</t>
    </rPh>
    <rPh sb="21" eb="22">
      <t>ビ</t>
    </rPh>
    <phoneticPr fontId="2"/>
  </si>
  <si>
    <t>②法人の成立した（設立）年月日
から申請日までの期間</t>
    <rPh sb="4" eb="6">
      <t>セイリツ</t>
    </rPh>
    <rPh sb="18" eb="20">
      <t>シンセイ</t>
    </rPh>
    <rPh sb="20" eb="21">
      <t>ビ</t>
    </rPh>
    <phoneticPr fontId="2"/>
  </si>
  <si>
    <t>申請日</t>
    <rPh sb="0" eb="2">
      <t>シンセイ</t>
    </rPh>
    <rPh sb="2" eb="3">
      <t>ビ</t>
    </rPh>
    <phoneticPr fontId="2"/>
  </si>
  <si>
    <t>※インターネットによる新規申請、更新申請では、申請ボタンをクリックした日が申請日になります。</t>
    <rPh sb="11" eb="13">
      <t>シンキ</t>
    </rPh>
    <rPh sb="13" eb="15">
      <t>シンセイ</t>
    </rPh>
    <rPh sb="16" eb="18">
      <t>コウシン</t>
    </rPh>
    <rPh sb="18" eb="20">
      <t>シンセイ</t>
    </rPh>
    <rPh sb="23" eb="25">
      <t>シンセイ</t>
    </rPh>
    <rPh sb="35" eb="36">
      <t>ヒ</t>
    </rPh>
    <rPh sb="37" eb="40">
      <t>シンセイビ</t>
    </rPh>
    <phoneticPr fontId="2"/>
  </si>
  <si>
    <t>※休業していた期間があれば入力</t>
    <rPh sb="13" eb="15">
      <t>ニュウリョク</t>
    </rPh>
    <phoneticPr fontId="8"/>
  </si>
  <si>
    <t>出来事の年月日や、種々の期間</t>
    <rPh sb="0" eb="3">
      <t>デキゴト</t>
    </rPh>
    <rPh sb="4" eb="7">
      <t>ネンガッピ</t>
    </rPh>
    <rPh sb="9" eb="11">
      <t>シュシュ</t>
    </rPh>
    <rPh sb="12" eb="14">
      <t>キカン</t>
    </rPh>
    <phoneticPr fontId="2"/>
  </si>
  <si>
    <t>申請書（P.1）の申請日を入力してください。</t>
    <phoneticPr fontId="2"/>
  </si>
  <si>
    <t xml:space="preserve">※休業期間は差引
</t>
    <phoneticPr fontId="2"/>
  </si>
  <si>
    <t>○創業者が個人事業主として創業した年月日を入力してください。
　　①創業年月日が②の「法人の成立した（設立）年月日」と同日でも可。
　　①創業年月日が未入力でも可。
○引継ぐ事業の開始日から営業年数を計算する場合は、引継ぐ事業の開始日を入力してください。
※「明治より前」の場合は、明治6年1月1日に置き換えて入力してください。</t>
    <rPh sb="155" eb="157">
      <t>ニュウリョク</t>
    </rPh>
    <phoneticPr fontId="2"/>
  </si>
  <si>
    <t>（C）</t>
    <phoneticPr fontId="2"/>
  </si>
  <si>
    <t>○登記に記載のある「会社成立の年月日」、「法人成立の年月日」また「組合契約の効力が発生する年月日」を和暦で入力してください。
○分社・事業譲渡で、引き継ぐ事業の営業年数を求める場合は、当項目は未入力にしてください。
※「明治より前」の場合は、明治6年1月1日に置き換えて入力してください。</t>
    <rPh sb="135" eb="136">
      <t>ニュウ</t>
    </rPh>
    <rPh sb="136" eb="137">
      <t>チカラ</t>
    </rPh>
    <phoneticPr fontId="2"/>
  </si>
  <si>
    <t xml:space="preserve"> </t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</si>
  <si>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</si>
  <si>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</si>
  <si>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</si>
  <si>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</si>
  <si>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明治より前</t>
    <rPh sb="0" eb="2">
      <t>メイジ</t>
    </rPh>
    <rPh sb="4" eb="5">
      <t>マエ</t>
    </rPh>
    <phoneticPr fontId="2"/>
  </si>
  <si>
    <t>元号表</t>
    <rPh sb="0" eb="2">
      <t>ゲンゴウ</t>
    </rPh>
    <rPh sb="2" eb="3">
      <t>ヒョウ</t>
    </rPh>
    <phoneticPr fontId="2"/>
  </si>
  <si>
    <t>参　考</t>
    <rPh sb="0" eb="1">
      <t>サン</t>
    </rPh>
    <rPh sb="2" eb="3">
      <t>コウ</t>
    </rPh>
    <phoneticPr fontId="2"/>
  </si>
  <si>
    <t>（A）</t>
    <phoneticPr fontId="2"/>
  </si>
  <si>
    <t>申請書（P.6）の項目【27】営業経歴の沿革等を基に入力してください。（C）の営業年数が求められます。</t>
    <rPh sb="20" eb="22">
      <t>エンカク</t>
    </rPh>
    <rPh sb="22" eb="23">
      <t>トウ</t>
    </rPh>
    <rPh sb="39" eb="41">
      <t>エイギョウ</t>
    </rPh>
    <rPh sb="41" eb="43">
      <t>ネンスウ</t>
    </rPh>
    <rPh sb="44" eb="45">
      <t>モト</t>
    </rPh>
    <phoneticPr fontId="2"/>
  </si>
  <si>
    <t>（B）</t>
    <phoneticPr fontId="2"/>
  </si>
  <si>
    <t xml:space="preserve">（B）の④⑤の期間のうち、長い方の満年数
</t>
    <phoneticPr fontId="8"/>
  </si>
  <si>
    <r>
      <t>営業年数算出用ツール　</t>
    </r>
    <r>
      <rPr>
        <b/>
        <sz val="11"/>
        <color indexed="10"/>
        <rFont val="ＭＳ ゴシック"/>
        <family val="3"/>
        <charset val="128"/>
      </rPr>
      <t>（注）</t>
    </r>
    <r>
      <rPr>
        <b/>
        <sz val="11"/>
        <color indexed="10"/>
        <rFont val="ＭＳ ゴシック"/>
        <family val="3"/>
        <charset val="128"/>
      </rPr>
      <t>提出書類ではありません。</t>
    </r>
    <r>
      <rPr>
        <b/>
        <sz val="11"/>
        <rFont val="ＭＳ ゴシック"/>
        <family val="3"/>
        <charset val="128"/>
      </rPr>
      <t xml:space="preserve">（営業年数を確認される方は、ご使用ください。）
</t>
    </r>
    <r>
      <rPr>
        <b/>
        <sz val="11"/>
        <color indexed="10"/>
        <rFont val="ＭＳ ゴシック"/>
        <family val="3"/>
        <charset val="128"/>
      </rPr>
      <t>※赤枠の項目に入力してください。</t>
    </r>
    <rPh sb="0" eb="2">
      <t>エイギョウ</t>
    </rPh>
    <rPh sb="2" eb="4">
      <t>ネンスウ</t>
    </rPh>
    <rPh sb="4" eb="6">
      <t>サンシュツ</t>
    </rPh>
    <rPh sb="6" eb="7">
      <t>ヨウ</t>
    </rPh>
    <rPh sb="12" eb="13">
      <t>チュウ</t>
    </rPh>
    <rPh sb="14" eb="16">
      <t>テイシュツ</t>
    </rPh>
    <rPh sb="16" eb="18">
      <t>ショルイ</t>
    </rPh>
    <rPh sb="27" eb="29">
      <t>エイギョウ</t>
    </rPh>
    <rPh sb="29" eb="31">
      <t>ネンスウ</t>
    </rPh>
    <rPh sb="32" eb="34">
      <t>カクニン</t>
    </rPh>
    <rPh sb="37" eb="38">
      <t>カタ</t>
    </rPh>
    <rPh sb="41" eb="43">
      <t>シヨウ</t>
    </rPh>
    <rPh sb="51" eb="52">
      <t>アカ</t>
    </rPh>
    <rPh sb="52" eb="53">
      <t>ワク</t>
    </rPh>
    <rPh sb="54" eb="56">
      <t>コウモク</t>
    </rPh>
    <rPh sb="57" eb="59">
      <t>ニュウリョク</t>
    </rPh>
    <phoneticPr fontId="2"/>
  </si>
  <si>
    <t xml:space="preserve"> </t>
  </si>
  <si>
    <t>※保護ビューが表示する場合は、「編集を有効にする（E）」をクリックしてから、入力してください。</t>
    <rPh sb="1" eb="3">
      <t>ホゴ</t>
    </rPh>
    <rPh sb="7" eb="9">
      <t>ヒョウジ</t>
    </rPh>
    <rPh sb="11" eb="13">
      <t>バアイ</t>
    </rPh>
    <rPh sb="16" eb="18">
      <t>ヘンシュウ</t>
    </rPh>
    <rPh sb="19" eb="21">
      <t>ユウコウ</t>
    </rPh>
    <rPh sb="38" eb="40">
      <t>ニュウリョク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</si>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</sst>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87" formatCode="[$-411]ggge&quot;年&quot;m&quot;月&quot;"/>
    <numFmt numFmtId="188" formatCode="0_ "/>
    <numFmt numFmtId="189" formatCode="0_);[Red]\(0\)"/>
    <numFmt numFmtId="191" formatCode="0;[Red]0"/>
  </numFmts>
  <fonts count="3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C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6" fontId="1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188" fontId="0" fillId="0" borderId="4" xfId="0" applyNumberFormat="1" applyFill="1" applyBorder="1" applyAlignment="1" applyProtection="1">
      <alignment horizontal="right" vertical="center" shrinkToFit="1"/>
      <protection locked="0"/>
    </xf>
    <xf numFmtId="188" fontId="0" fillId="0" borderId="5" xfId="0" applyNumberForma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" fillId="0" borderId="0" xfId="0" applyFo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0" fillId="0" borderId="0" xfId="0" applyFont="1" applyBorder="1" applyAlignment="1" applyProtection="1">
      <alignment vertical="top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8" fontId="0" fillId="0" borderId="0" xfId="0" applyNumberFormat="1" applyBorder="1" applyProtection="1">
      <alignment vertical="center"/>
      <protection hidden="1"/>
    </xf>
    <xf numFmtId="0" fontId="19" fillId="2" borderId="0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2" xfId="0" applyFill="1" applyBorder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Border="1" applyAlignment="1" applyProtection="1">
      <alignment vertical="top" wrapText="1"/>
      <protection hidden="1"/>
    </xf>
    <xf numFmtId="189" fontId="0" fillId="3" borderId="0" xfId="0" applyNumberFormat="1" applyFill="1" applyBorder="1" applyProtection="1">
      <alignment vertical="center"/>
      <protection hidden="1"/>
    </xf>
    <xf numFmtId="0" fontId="0" fillId="3" borderId="0" xfId="0" applyFill="1" applyBorder="1" applyProtection="1">
      <alignment vertical="center"/>
      <protection hidden="1"/>
    </xf>
    <xf numFmtId="189" fontId="0" fillId="3" borderId="0" xfId="0" applyNumberForma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top"/>
      <protection hidden="1"/>
    </xf>
    <xf numFmtId="189" fontId="0" fillId="0" borderId="0" xfId="0" applyNumberFormat="1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189" fontId="9" fillId="0" borderId="0" xfId="0" applyNumberFormat="1" applyFont="1" applyBorder="1" applyAlignment="1" applyProtection="1">
      <alignment vertical="top"/>
      <protection hidden="1"/>
    </xf>
    <xf numFmtId="189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188" fontId="9" fillId="0" borderId="0" xfId="0" applyNumberFormat="1" applyFont="1" applyBorder="1" applyProtection="1">
      <alignment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189" fontId="23" fillId="3" borderId="0" xfId="0" applyNumberFormat="1" applyFont="1" applyFill="1" applyBorder="1" applyProtection="1">
      <alignment vertical="center"/>
      <protection hidden="1"/>
    </xf>
    <xf numFmtId="0" fontId="24" fillId="0" borderId="0" xfId="0" applyFont="1" applyFill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right" vertical="top"/>
      <protection hidden="1"/>
    </xf>
    <xf numFmtId="1" fontId="26" fillId="0" borderId="0" xfId="0" applyNumberFormat="1" applyFont="1" applyFill="1" applyBorder="1" applyAlignment="1" applyProtection="1">
      <alignment horizontal="center" vertical="top"/>
      <protection hidden="1"/>
    </xf>
    <xf numFmtId="0" fontId="25" fillId="0" borderId="0" xfId="0" applyFont="1" applyFill="1" applyBorder="1" applyAlignment="1" applyProtection="1">
      <alignment vertical="top"/>
      <protection hidden="1"/>
    </xf>
    <xf numFmtId="189" fontId="25" fillId="0" borderId="0" xfId="0" applyNumberFormat="1" applyFont="1" applyFill="1" applyBorder="1" applyAlignment="1" applyProtection="1">
      <alignment vertical="top"/>
      <protection hidden="1"/>
    </xf>
    <xf numFmtId="0" fontId="25" fillId="0" borderId="0" xfId="0" applyFont="1" applyFill="1" applyBorder="1" applyAlignment="1" applyProtection="1">
      <alignment horizontal="left" vertical="top"/>
      <protection hidden="1"/>
    </xf>
    <xf numFmtId="189" fontId="26" fillId="0" borderId="0" xfId="0" applyNumberFormat="1" applyFont="1" applyFill="1" applyBorder="1" applyAlignment="1" applyProtection="1">
      <alignment vertical="top"/>
      <protection hidden="1"/>
    </xf>
    <xf numFmtId="189" fontId="0" fillId="0" borderId="0" xfId="0" applyNumberFormat="1" applyFill="1" applyBorder="1" applyProtection="1">
      <alignment vertical="center"/>
      <protection hidden="1"/>
    </xf>
    <xf numFmtId="189" fontId="0" fillId="0" borderId="0" xfId="0" applyNumberFormat="1" applyBorder="1" applyProtection="1">
      <alignment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189" fontId="0" fillId="0" borderId="0" xfId="0" applyNumberFormat="1" applyFill="1" applyBorder="1" applyAlignment="1" applyProtection="1">
      <alignment vertical="center"/>
      <protection hidden="1"/>
    </xf>
    <xf numFmtId="0" fontId="27" fillId="0" borderId="0" xfId="0" applyFont="1" applyFill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distributed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91" fontId="0" fillId="3" borderId="0" xfId="0" applyNumberForma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187" fontId="0" fillId="0" borderId="0" xfId="0" applyNumberForma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87" fontId="0" fillId="0" borderId="0" xfId="0" applyNumberForma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19" fillId="2" borderId="0" xfId="0" quotePrefix="1" applyFont="1" applyFill="1" applyBorder="1" applyAlignment="1" applyProtection="1">
      <alignment horizontal="center" vertical="center"/>
      <protection hidden="1"/>
    </xf>
    <xf numFmtId="0" fontId="10" fillId="0" borderId="0" xfId="0" quotePrefix="1" applyFont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9" fillId="2" borderId="0" xfId="0" quotePrefix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2" borderId="0" xfId="0" quotePrefix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Alignment="1">
      <alignment vertical="center"/>
    </xf>
    <xf numFmtId="188" fontId="15" fillId="0" borderId="0" xfId="0" applyNumberFormat="1" applyFont="1" applyBorder="1" applyProtection="1">
      <alignment vertical="center"/>
      <protection hidden="1"/>
    </xf>
    <xf numFmtId="0" fontId="0" fillId="0" borderId="6" xfId="0" quotePrefix="1" applyFill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quotePrefix="1" applyFont="1" applyBorder="1" applyAlignment="1" applyProtection="1">
      <alignment horizontal="left" vertical="center" wrapText="1"/>
      <protection hidden="1"/>
    </xf>
    <xf numFmtId="0" fontId="28" fillId="0" borderId="7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0" fillId="4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Alignment="1">
      <alignment horizontal="left" vertical="center" wrapText="1"/>
    </xf>
    <xf numFmtId="0" fontId="19" fillId="2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19" fillId="2" borderId="0" xfId="0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left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Fill="1" applyBorder="1" applyAlignment="1" applyProtection="1">
      <alignment horizontal="left" vertical="top"/>
      <protection hidden="1"/>
    </xf>
    <xf numFmtId="0" fontId="31" fillId="0" borderId="0" xfId="0" applyFont="1" applyFill="1" applyBorder="1" applyAlignment="1" applyProtection="1">
      <alignment horizontal="left" vertical="top"/>
      <protection hidden="1"/>
    </xf>
  </cellXfs>
  <cellStyles count="2">
    <cellStyle name="通貨 2" xfId="1"/>
    <cellStyle name="標準" xfId="0" builtinId="0"/>
  </cellStyles>
  <dxfs count="6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showRowColHeaders="0" tabSelected="1" zoomScaleNormal="100" zoomScaleSheetLayoutView="93" workbookViewId="0">
      <selection activeCell="K7" sqref="K7"/>
    </sheetView>
  </sheetViews>
  <sheetFormatPr defaultColWidth="4.625" defaultRowHeight="13.5" x14ac:dyDescent="0.15"/>
  <cols>
    <col min="1" max="1" width="3.625" style="1" customWidth="1"/>
    <col min="2" max="2" width="2.125" style="1" customWidth="1"/>
    <col min="3" max="4" width="5" style="1" customWidth="1"/>
    <col min="5" max="5" width="6.5" style="1" customWidth="1"/>
    <col min="6" max="6" width="5" style="1" customWidth="1"/>
    <col min="7" max="7" width="7.5" style="1" customWidth="1"/>
    <col min="8" max="24" width="5" style="1" customWidth="1"/>
    <col min="25" max="25" width="4.875" style="1" customWidth="1"/>
    <col min="26" max="29" width="5" style="1" customWidth="1"/>
    <col min="30" max="31" width="4.625" style="1"/>
    <col min="32" max="32" width="5.125" style="1" customWidth="1"/>
    <col min="33" max="16384" width="4.625" style="1"/>
  </cols>
  <sheetData>
    <row r="1" spans="1:32" ht="28.5" customHeight="1" thickBot="1" x14ac:dyDescent="0.2">
      <c r="AB1" s="82"/>
      <c r="AC1" s="100" t="s">
        <v>45</v>
      </c>
      <c r="AD1" s="101"/>
      <c r="AE1" s="101"/>
      <c r="AF1" s="102"/>
    </row>
    <row r="2" spans="1:32" ht="9.75" customHeight="1" x14ac:dyDescent="0.15"/>
    <row r="3" spans="1:32" ht="36" customHeight="1" x14ac:dyDescent="0.15">
      <c r="A3" s="83"/>
      <c r="B3" s="83"/>
      <c r="C3" s="92" t="s">
        <v>50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86" t="s">
        <v>0</v>
      </c>
      <c r="AB3" s="86"/>
      <c r="AC3" s="86"/>
      <c r="AD3" s="86"/>
      <c r="AE3" s="77"/>
      <c r="AF3" s="77"/>
    </row>
    <row r="4" spans="1:32" ht="9" customHeight="1" x14ac:dyDescent="0.15"/>
    <row r="5" spans="1:32" ht="23.25" customHeight="1" x14ac:dyDescent="0.15">
      <c r="A5" s="68"/>
      <c r="B5" s="6"/>
      <c r="C5" s="89" t="s">
        <v>33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2" ht="10.5" customHeight="1" thickBot="1" x14ac:dyDescent="0.2">
      <c r="A6" s="9"/>
      <c r="B6" s="9"/>
      <c r="C6" s="72"/>
      <c r="D6" s="99"/>
      <c r="E6" s="99"/>
      <c r="F6" s="99"/>
      <c r="G6" s="99"/>
      <c r="H6" s="63"/>
      <c r="I6" s="64"/>
      <c r="J6" s="64"/>
      <c r="K6" s="64"/>
      <c r="L6" s="64"/>
      <c r="M6" s="64"/>
      <c r="N6" s="64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s="2" customFormat="1" ht="30" customHeight="1" thickBot="1" x14ac:dyDescent="0.2">
      <c r="A7" s="3"/>
      <c r="B7" s="3"/>
      <c r="C7" s="74" t="s">
        <v>46</v>
      </c>
      <c r="D7" s="104" t="s">
        <v>29</v>
      </c>
      <c r="E7" s="104"/>
      <c r="F7" s="104"/>
      <c r="G7" s="104"/>
      <c r="I7" s="8" t="s">
        <v>14</v>
      </c>
      <c r="J7" s="79" t="s">
        <v>53</v>
      </c>
      <c r="K7" s="4"/>
      <c r="L7" s="14" t="s">
        <v>11</v>
      </c>
      <c r="M7" s="5"/>
      <c r="N7" s="14" t="s">
        <v>12</v>
      </c>
      <c r="O7" s="5"/>
      <c r="P7" s="15" t="s">
        <v>13</v>
      </c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  <c r="AC7" s="61"/>
      <c r="AD7" s="61"/>
      <c r="AE7" s="62"/>
    </row>
    <row r="8" spans="1:32" s="2" customFormat="1" ht="27.75" hidden="1" customHeight="1" x14ac:dyDescent="0.15">
      <c r="A8" s="48" t="s">
        <v>15</v>
      </c>
      <c r="B8" s="49"/>
      <c r="C8" s="50"/>
      <c r="D8" s="50"/>
      <c r="J8" s="58"/>
      <c r="K8" s="58">
        <f>IF(J7="明治",K7+1868,IF(J7="大正",K7+1912,IF(J7="昭和",K7+1926,IF(J7="平成",K7+1989,IF(J7=新元号,K7+2019,K7+1)))))+399</f>
        <v>2418</v>
      </c>
      <c r="L8" s="51" t="s">
        <v>11</v>
      </c>
      <c r="M8" s="52">
        <f>M7</f>
        <v>0</v>
      </c>
      <c r="N8" s="51" t="s">
        <v>12</v>
      </c>
      <c r="O8" s="52">
        <f>O7</f>
        <v>0</v>
      </c>
      <c r="P8" s="51" t="s">
        <v>13</v>
      </c>
      <c r="Q8" s="56"/>
      <c r="R8" s="80" t="s">
        <v>44</v>
      </c>
      <c r="S8" s="81" t="s">
        <v>38</v>
      </c>
      <c r="T8" s="80" t="s">
        <v>53</v>
      </c>
      <c r="U8" s="80" t="s">
        <v>39</v>
      </c>
      <c r="V8" s="80" t="s">
        <v>40</v>
      </c>
      <c r="W8" s="80" t="s">
        <v>41</v>
      </c>
      <c r="X8" s="80" t="s">
        <v>42</v>
      </c>
      <c r="Y8" s="80" t="s">
        <v>43</v>
      </c>
      <c r="Z8" s="54"/>
      <c r="AA8" s="54"/>
      <c r="AB8" s="57"/>
      <c r="AC8" s="57"/>
      <c r="AD8" s="57"/>
      <c r="AE8" s="53"/>
    </row>
    <row r="9" spans="1:32" s="2" customFormat="1" ht="9" customHeight="1" x14ac:dyDescent="0.15">
      <c r="A9" s="48"/>
      <c r="B9" s="49"/>
      <c r="C9" s="50"/>
      <c r="D9" s="50"/>
      <c r="J9" s="58"/>
      <c r="K9" s="58"/>
      <c r="L9" s="51"/>
      <c r="M9" s="52"/>
      <c r="N9" s="51"/>
      <c r="O9" s="52"/>
      <c r="P9" s="51"/>
      <c r="Q9" s="56"/>
      <c r="R9" s="54"/>
      <c r="S9" s="54"/>
      <c r="T9" s="54"/>
      <c r="U9" s="54"/>
      <c r="V9" s="54"/>
      <c r="W9" s="54"/>
      <c r="X9" s="54"/>
      <c r="Y9" s="54"/>
      <c r="Z9" s="54"/>
      <c r="AA9" s="54"/>
      <c r="AB9" s="57"/>
      <c r="AC9" s="57"/>
      <c r="AD9" s="57"/>
      <c r="AE9" s="53"/>
    </row>
    <row r="10" spans="1:32" s="2" customFormat="1" ht="17.25" customHeight="1" x14ac:dyDescent="0.15">
      <c r="A10" s="48"/>
      <c r="B10" s="49"/>
      <c r="C10" s="105" t="s">
        <v>30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2" ht="22.5" customHeight="1" x14ac:dyDescent="0.15">
      <c r="A11" s="73"/>
      <c r="B11" s="73"/>
      <c r="C11" s="89" t="s">
        <v>47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</row>
    <row r="12" spans="1:32" ht="9" customHeight="1" x14ac:dyDescent="0.15">
      <c r="A12" s="73"/>
      <c r="B12" s="73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</row>
    <row r="13" spans="1:32" ht="22.5" customHeight="1" x14ac:dyDescent="0.15">
      <c r="A13" s="73"/>
      <c r="B13" s="73"/>
      <c r="C13" s="76" t="s">
        <v>48</v>
      </c>
      <c r="D13" s="88" t="s">
        <v>32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</row>
    <row r="14" spans="1:32" ht="11.25" customHeight="1" thickBot="1" x14ac:dyDescent="0.2">
      <c r="A14" s="9"/>
      <c r="B14" s="9"/>
      <c r="C14" s="9"/>
      <c r="D14" s="9"/>
      <c r="E14" s="9"/>
      <c r="F14" s="11"/>
      <c r="G14" s="1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8"/>
      <c r="AA14" s="8"/>
      <c r="AB14" s="8"/>
      <c r="AC14" s="8"/>
      <c r="AD14" s="8"/>
      <c r="AE14" s="8"/>
    </row>
    <row r="15" spans="1:32" ht="30" customHeight="1" thickBot="1" x14ac:dyDescent="0.2">
      <c r="A15" s="9"/>
      <c r="B15" s="9"/>
      <c r="C15" s="13" t="s">
        <v>18</v>
      </c>
      <c r="D15" s="96" t="s">
        <v>26</v>
      </c>
      <c r="E15" s="96"/>
      <c r="F15" s="96"/>
      <c r="G15" s="96"/>
      <c r="H15" s="8"/>
      <c r="I15" s="8" t="s">
        <v>14</v>
      </c>
      <c r="J15" s="79"/>
      <c r="K15" s="4"/>
      <c r="L15" s="14" t="s">
        <v>11</v>
      </c>
      <c r="M15" s="5"/>
      <c r="N15" s="14" t="s">
        <v>12</v>
      </c>
      <c r="O15" s="5"/>
      <c r="P15" s="15" t="s">
        <v>13</v>
      </c>
      <c r="Q15" s="16"/>
      <c r="R15" s="17" t="s">
        <v>16</v>
      </c>
      <c r="S15" s="103" t="s">
        <v>27</v>
      </c>
      <c r="T15" s="103"/>
      <c r="U15" s="103"/>
      <c r="V15" s="103"/>
      <c r="W15" s="103"/>
      <c r="X15" s="103"/>
      <c r="Y15" s="18"/>
      <c r="Z15" s="19" t="str">
        <f>IF(AND(NOT(ISBLANK(K7)),NOT(ISBLANK(M7)),NOT(ISBLANK(O7)),NOT(ISBLANK(K15)),NOT(ISBLANK(M15)),NOT(ISBLANK(O15)),ISNUMBER(K7),ISNUMBER(M7),ISNUMBER(O7),ISNUMBER(K15),ISNUMBER(M15),ISNUMBER(O15),NOT(ISERROR(INT((DATEDIF(DATEVALUE(CONCATENATE(K16,L16,M16,N16,O16,P16)),DATEVALUE(CONCATENATE(K8,L8,M8,N8,O8,P8))+1,"M")-IF(AND(Z26&lt;&gt;"",AB26&lt;&gt;""),Z26*12+AB26,0))/12)))),INT((DATEDIF(DATEVALUE(CONCATENATE(K16,L16,M16,N16,O16,P16)),DATEVALUE(CONCATENATE(K8,L8,M8,N8,O8,P8))+1,"M")-IF(AND(Z26&lt;&gt;"",AB26&lt;&gt;""),Z26*12+AB26,0))/12),"")</f>
        <v/>
      </c>
      <c r="AA15" s="20" t="s">
        <v>1</v>
      </c>
      <c r="AB15" s="55" t="str">
        <f>IF(AND(NOT(ISBLANK(K7)),NOT(ISBLANK(M7)),NOT(ISBLANK(O7)),NOT(ISBLANK(K15)),NOT(ISBLANK(M15)),NOT(ISBLANK(O15)),ISNUMBER(K7),ISNUMBER(M7),ISNUMBER(O7),ISNUMBER(K15),ISNUMBER(M15),ISNUMBER(O15),NOT(ISERROR(MOD(DATEDIF(DATEVALUE(CONCATENATE(K16,L16,M16,N16,O16,P16)),DATEVALUE(CONCATENATE(K8,L8,M8,N8,O8,P8))+1,"M")-IF(AND(Z26&lt;&gt;"",AB26&lt;&gt;""),Z26*12+AB26,0),12)))),MOD(DATEDIF(DATEVALUE(CONCATENATE(K16,L16,M16,N16,O16,P16)),DATEVALUE(CONCATENATE(K8,L8,M8,N8,O8,P8))+1,"M")-IF(AND(Z26&lt;&gt;"",AB26&lt;&gt;""),Z26*12+AB26,0),12),"")</f>
        <v/>
      </c>
      <c r="AC15" s="20" t="s">
        <v>9</v>
      </c>
      <c r="AD15" s="18"/>
      <c r="AE15" s="18"/>
    </row>
    <row r="16" spans="1:32" ht="21" hidden="1" customHeight="1" x14ac:dyDescent="0.15">
      <c r="A16" s="9"/>
      <c r="B16" s="9"/>
      <c r="C16" s="29" t="s">
        <v>4</v>
      </c>
      <c r="D16" s="22"/>
      <c r="E16" s="9"/>
      <c r="F16" s="11"/>
      <c r="G16" s="12"/>
      <c r="H16" s="9"/>
      <c r="I16" s="12"/>
      <c r="J16" s="58"/>
      <c r="K16" s="58">
        <f>IF(J15="明治",K15+1868,IF(J15="大正",K15+1912,IF(J15="昭和",K15+1926,IF(J15="平成",K15+1989,IF(J15=新元号,K15+2019,K15+1)))))+399</f>
        <v>400</v>
      </c>
      <c r="L16" s="9" t="s">
        <v>1</v>
      </c>
      <c r="M16" s="78">
        <f>M15</f>
        <v>0</v>
      </c>
      <c r="N16" s="9" t="s">
        <v>2</v>
      </c>
      <c r="O16" s="78">
        <f>O15</f>
        <v>0</v>
      </c>
      <c r="P16" s="9" t="s">
        <v>3</v>
      </c>
      <c r="Q16" s="65"/>
      <c r="R16" s="65"/>
      <c r="S16" s="65"/>
      <c r="T16" s="65"/>
      <c r="U16" s="65"/>
      <c r="V16" s="65"/>
      <c r="W16" s="9"/>
      <c r="X16" s="9"/>
      <c r="Y16" s="9"/>
      <c r="Z16" s="8"/>
      <c r="AA16" s="8"/>
      <c r="AB16" s="8"/>
      <c r="AC16" s="8"/>
      <c r="AD16" s="8"/>
      <c r="AE16" s="8"/>
    </row>
    <row r="17" spans="1:31" ht="9" customHeight="1" x14ac:dyDescent="0.15">
      <c r="A17" s="9"/>
      <c r="B17" s="9"/>
      <c r="C17" s="10"/>
      <c r="D17" s="22"/>
      <c r="E17" s="9"/>
      <c r="F17" s="23"/>
      <c r="G17" s="24"/>
      <c r="H17" s="25"/>
      <c r="I17" s="24"/>
      <c r="J17" s="23"/>
      <c r="K17" s="26"/>
      <c r="L17" s="25"/>
      <c r="M17" s="26"/>
      <c r="N17" s="25"/>
      <c r="O17" s="26"/>
      <c r="P17" s="25"/>
      <c r="Q17" s="27"/>
      <c r="R17" s="9"/>
      <c r="S17" s="9"/>
      <c r="T17" s="9"/>
      <c r="U17" s="9"/>
      <c r="V17" s="9"/>
      <c r="W17" s="9"/>
      <c r="X17" s="9"/>
      <c r="Y17" s="9"/>
      <c r="Z17" s="8"/>
      <c r="AA17" s="8"/>
      <c r="AB17" s="8"/>
      <c r="AC17" s="8"/>
      <c r="AD17" s="8"/>
      <c r="AE17" s="8"/>
    </row>
    <row r="18" spans="1:31" ht="30.75" customHeight="1" x14ac:dyDescent="0.15">
      <c r="A18" s="9"/>
      <c r="B18" s="9"/>
      <c r="C18" s="98" t="s">
        <v>35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 t="s">
        <v>23</v>
      </c>
      <c r="S18" s="98"/>
      <c r="T18" s="98"/>
      <c r="U18" s="98"/>
      <c r="V18" s="98"/>
      <c r="W18" s="98"/>
      <c r="X18" s="98"/>
      <c r="Y18" s="9"/>
      <c r="Z18" s="8"/>
      <c r="AA18" s="8"/>
      <c r="AB18" s="8"/>
      <c r="AC18" s="8"/>
      <c r="AD18" s="8"/>
      <c r="AE18" s="8"/>
    </row>
    <row r="19" spans="1:31" ht="26.25" customHeight="1" x14ac:dyDescent="0.15">
      <c r="A19" s="9"/>
      <c r="B19" s="9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"/>
      <c r="S19" s="9"/>
      <c r="T19" s="9"/>
      <c r="U19" s="9"/>
      <c r="V19" s="9"/>
      <c r="W19" s="9"/>
      <c r="X19" s="9"/>
      <c r="Y19" s="9"/>
      <c r="Z19" s="8"/>
      <c r="AA19" s="8"/>
      <c r="AB19" s="8"/>
      <c r="AC19" s="8"/>
      <c r="AD19" s="8"/>
      <c r="AE19" s="8"/>
    </row>
    <row r="20" spans="1:31" ht="9" customHeight="1" thickBot="1" x14ac:dyDescent="0.2">
      <c r="A20" s="9"/>
      <c r="B20" s="9"/>
      <c r="C20" s="9"/>
      <c r="D20" s="22"/>
      <c r="E20" s="9"/>
      <c r="F20" s="11"/>
      <c r="G20" s="12"/>
      <c r="H20" s="9"/>
      <c r="I20" s="1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8"/>
      <c r="AA20" s="8"/>
      <c r="AB20" s="8"/>
      <c r="AC20" s="8"/>
      <c r="AD20" s="8"/>
      <c r="AE20" s="8"/>
    </row>
    <row r="21" spans="1:31" ht="33" customHeight="1" thickBot="1" x14ac:dyDescent="0.2">
      <c r="A21" s="9"/>
      <c r="B21" s="9"/>
      <c r="C21" s="13" t="s">
        <v>19</v>
      </c>
      <c r="D21" s="96" t="s">
        <v>24</v>
      </c>
      <c r="E21" s="96"/>
      <c r="F21" s="96"/>
      <c r="G21" s="96"/>
      <c r="H21" s="28"/>
      <c r="I21" s="8" t="s">
        <v>14</v>
      </c>
      <c r="J21" s="79" t="s">
        <v>39</v>
      </c>
      <c r="K21" s="4"/>
      <c r="L21" s="14" t="s">
        <v>11</v>
      </c>
      <c r="M21" s="5"/>
      <c r="N21" s="14" t="s">
        <v>12</v>
      </c>
      <c r="O21" s="5"/>
      <c r="P21" s="15" t="s">
        <v>13</v>
      </c>
      <c r="Q21" s="16"/>
      <c r="R21" s="17" t="s">
        <v>17</v>
      </c>
      <c r="S21" s="97" t="s">
        <v>28</v>
      </c>
      <c r="T21" s="97"/>
      <c r="U21" s="97"/>
      <c r="V21" s="97"/>
      <c r="W21" s="97"/>
      <c r="X21" s="97"/>
      <c r="Y21" s="16"/>
      <c r="Z21" s="19" t="str">
        <f>IF(AND(NOT(ISBLANK(K7)),NOT(ISBLANK(M7)),NOT(ISBLANK(O7)),NOT(ISBLANK(K21)),NOT(ISBLANK(M21)),NOT(ISBLANK(O21)),ISNUMBER(K7),ISNUMBER(M7),ISNUMBER(O7),ISNUMBER(K21),ISNUMBER(M21),ISNUMBER(O21),NOT(ISERROR(INT((DATEDIF(DATEVALUE(CONCATENATE(K22,L22,M22,N22,O22,P22)),DATEVALUE(CONCATENATE(K8,L8,M8,N8,O8,P8))+1,"M")-IF(AND(Z26&lt;&gt;"",AB26&lt;&gt;""),Z26*12+AB26,0))/12)))),INT((DATEDIF(DATEVALUE(CONCATENATE(K22,L22,M22,N22,O22,P22)),DATEVALUE(CONCATENATE(K8,L8,M8,N8,O8,P8))+1,"M")-IF(AND(Z26&lt;&gt;"",AB26&lt;&gt;""),Z26*12+AB26,0))/12),"")</f>
        <v/>
      </c>
      <c r="AA21" s="20" t="s">
        <v>1</v>
      </c>
      <c r="AB21" s="21" t="str">
        <f>IF(AND(NOT(ISBLANK(K7)),NOT(ISBLANK(M7)),NOT(ISBLANK(O7)),NOT(ISBLANK(K21)),NOT(ISBLANK(M21)),NOT(ISBLANK(O21)),ISNUMBER(K7),ISNUMBER(M7),ISNUMBER(O7),ISNUMBER(K21),ISNUMBER(M21),ISNUMBER(O21),NOT(ISERROR(MOD(DATEDIF(DATEVALUE(CONCATENATE(K22,L22,M22,N22,O22,P22)),DATEVALUE(CONCATENATE(K8,L8,M8,N8,O8,P8))+1,"M")-IF(AND(Z26&lt;&gt;"",AB26&lt;&gt;""),Z26*12+AB26,0),12)))),MOD(DATEDIF(DATEVALUE(CONCATENATE(K22,L22,M22,N22,O22,P22)),DATEVALUE(CONCATENATE(K8,L8,M8,N8,O8,P8))+1,"M")-IF(AND(Z26&lt;&gt;"",AB26&lt;&gt;""),Z26*12+AB26,0),12),"")</f>
        <v/>
      </c>
      <c r="AC21" s="20" t="s">
        <v>9</v>
      </c>
      <c r="AD21" s="8"/>
      <c r="AE21" s="8"/>
    </row>
    <row r="22" spans="1:31" ht="23.25" hidden="1" customHeight="1" x14ac:dyDescent="0.15">
      <c r="A22" s="9"/>
      <c r="B22" s="9"/>
      <c r="C22" s="29" t="s">
        <v>4</v>
      </c>
      <c r="D22" s="30"/>
      <c r="E22" s="9"/>
      <c r="F22" s="11"/>
      <c r="G22" s="12"/>
      <c r="H22" s="9"/>
      <c r="I22" s="12"/>
      <c r="J22" s="58"/>
      <c r="K22" s="58">
        <f>IF(J21="明治",K21+1868,IF(J21="大正",K21+1912,IF(J21="昭和",K21+1926,IF(J21="平成",K21+1989,IF(J21=新元号,K21+2019,K21+1)))))+399</f>
        <v>2388</v>
      </c>
      <c r="L22" s="9" t="s">
        <v>1</v>
      </c>
      <c r="M22" s="12">
        <f>M21</f>
        <v>0</v>
      </c>
      <c r="N22" s="9" t="s">
        <v>2</v>
      </c>
      <c r="O22" s="12">
        <f>O21</f>
        <v>0</v>
      </c>
      <c r="P22" s="9" t="s">
        <v>3</v>
      </c>
      <c r="Q22" s="9"/>
      <c r="R22" s="9"/>
      <c r="S22" s="9"/>
      <c r="T22" s="9"/>
      <c r="U22" s="9"/>
      <c r="V22" s="9"/>
      <c r="W22" s="9"/>
      <c r="X22" s="9"/>
      <c r="Y22" s="9"/>
      <c r="Z22" s="8"/>
      <c r="AA22" s="8"/>
      <c r="AB22" s="8"/>
      <c r="AC22" s="8"/>
      <c r="AD22" s="8"/>
      <c r="AE22" s="8"/>
    </row>
    <row r="23" spans="1:31" ht="9" customHeight="1" x14ac:dyDescent="0.15">
      <c r="A23" s="9"/>
      <c r="B23" s="9"/>
      <c r="C23" s="29"/>
      <c r="D23" s="30"/>
      <c r="E23" s="9"/>
      <c r="F23" s="11"/>
      <c r="G23" s="12"/>
      <c r="H23" s="9"/>
      <c r="I23" s="12"/>
      <c r="J23" s="11"/>
      <c r="K23" s="31"/>
      <c r="L23" s="9"/>
      <c r="M23" s="12"/>
      <c r="N23" s="9"/>
      <c r="O23" s="12"/>
      <c r="P23" s="9"/>
      <c r="Q23" s="9"/>
      <c r="R23" s="9"/>
      <c r="S23" s="9"/>
      <c r="T23" s="9"/>
      <c r="U23" s="9"/>
      <c r="V23" s="9"/>
      <c r="W23" s="9"/>
      <c r="X23" s="9"/>
      <c r="Y23" s="9"/>
      <c r="Z23" s="8"/>
      <c r="AA23" s="8"/>
      <c r="AB23" s="8"/>
      <c r="AC23" s="8"/>
      <c r="AD23" s="8"/>
      <c r="AE23" s="8"/>
    </row>
    <row r="24" spans="1:31" ht="47.25" customHeight="1" x14ac:dyDescent="0.15">
      <c r="A24" s="9"/>
      <c r="B24" s="9"/>
      <c r="C24" s="98" t="s">
        <v>37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24"/>
      <c r="R24" s="98" t="s">
        <v>25</v>
      </c>
      <c r="S24" s="98"/>
      <c r="T24" s="98"/>
      <c r="U24" s="98"/>
      <c r="V24" s="98"/>
      <c r="W24" s="98"/>
      <c r="X24" s="98"/>
      <c r="Y24" s="9"/>
      <c r="Z24" s="8"/>
      <c r="AA24" s="8"/>
      <c r="AB24" s="8"/>
      <c r="AC24" s="8"/>
      <c r="AD24" s="8"/>
      <c r="AE24" s="8"/>
    </row>
    <row r="25" spans="1:31" ht="9" customHeight="1" thickBot="1" x14ac:dyDescent="0.2">
      <c r="A25" s="9"/>
      <c r="B25" s="9"/>
      <c r="C25" s="9"/>
      <c r="D25" s="22"/>
      <c r="E25" s="9"/>
      <c r="F25" s="11"/>
      <c r="G25" s="12"/>
      <c r="H25" s="9"/>
      <c r="I25" s="12"/>
      <c r="J25" s="9"/>
      <c r="K25" s="12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8"/>
      <c r="AA25" s="8"/>
      <c r="AB25" s="8"/>
      <c r="AC25" s="8"/>
      <c r="AD25" s="8"/>
      <c r="AE25" s="8"/>
    </row>
    <row r="26" spans="1:31" ht="30" customHeight="1" thickBot="1" x14ac:dyDescent="0.2">
      <c r="A26" s="9"/>
      <c r="B26" s="9"/>
      <c r="C26" s="32" t="s">
        <v>20</v>
      </c>
      <c r="D26" s="93" t="s">
        <v>21</v>
      </c>
      <c r="E26" s="93"/>
      <c r="F26" s="93"/>
      <c r="G26" s="93"/>
      <c r="H26" s="87" t="s">
        <v>7</v>
      </c>
      <c r="I26" s="87"/>
      <c r="J26" s="79" t="s">
        <v>51</v>
      </c>
      <c r="K26" s="4"/>
      <c r="L26" s="14" t="s">
        <v>11</v>
      </c>
      <c r="M26" s="5"/>
      <c r="N26" s="14" t="s">
        <v>12</v>
      </c>
      <c r="O26" s="5"/>
      <c r="P26" s="15" t="s">
        <v>13</v>
      </c>
      <c r="Q26" s="11" t="s">
        <v>8</v>
      </c>
      <c r="R26" s="79" t="s">
        <v>51</v>
      </c>
      <c r="S26" s="4"/>
      <c r="T26" s="14" t="s">
        <v>11</v>
      </c>
      <c r="U26" s="5"/>
      <c r="V26" s="14" t="s">
        <v>12</v>
      </c>
      <c r="W26" s="5"/>
      <c r="X26" s="15" t="s">
        <v>13</v>
      </c>
      <c r="Y26" s="22"/>
      <c r="Z26" s="33" t="str">
        <f>IF(AND(NOT(ISBLANK(K26)),NOT(ISBLANK(M26)),NOT(ISBLANK(O26)),NOT(ISBLANK(S26)),NOT(ISBLANK(U26)),NOT(ISBLANK(W26)),ISNUMBER(K27),ISNUMBER(M27),ISNUMBER(O27),ISNUMBER(S27),ISNUMBER(U27),ISNUMBER(W27)),DATEDIF(DATEVALUE(CONCATENATE(K27,L27,M27,N27,O27,P27)),DATEVALUE(CONCATENATE(S27,T27,U27,V27,W27,X27))+1,"Y"),"")</f>
        <v/>
      </c>
      <c r="AA26" s="20" t="s">
        <v>1</v>
      </c>
      <c r="AB26" s="19" t="str">
        <f>IF(AND(NOT(ISBLANK(K26)),NOT(ISBLANK(M26)),NOT(ISBLANK(O26)),NOT(ISBLANK(S26)),NOT(ISBLANK(U26)),NOT(ISBLANK(W26)),ISNUMBER(K27),ISNUMBER(M27),ISNUMBER(O27),ISNUMBER(S27),ISNUMBER(U27),ISNUMBER(W27)),DATEDIF(DATEVALUE(CONCATENATE(K27,L27,M27,N27,O27,P27)),DATEVALUE(CONCATENATE(S27,T27,U27,V27,W27,X27))+IF(DATEVALUE(CONCATENATE(K27,L27,M27,N27,O27,P27))&lt;=DATEVALUE(CONCATENATE(S27,T27,U27,V27,W27,X27)),1,0),"YM"),"")</f>
        <v/>
      </c>
      <c r="AC26" s="20" t="s">
        <v>9</v>
      </c>
      <c r="AD26" s="8"/>
      <c r="AE26" s="8"/>
    </row>
    <row r="27" spans="1:31" ht="21" hidden="1" customHeight="1" x14ac:dyDescent="0.15">
      <c r="A27" s="9"/>
      <c r="B27" s="9"/>
      <c r="C27" s="29" t="s">
        <v>4</v>
      </c>
      <c r="D27" s="22"/>
      <c r="E27" s="8"/>
      <c r="F27" s="8"/>
      <c r="G27" s="8"/>
      <c r="H27" s="9"/>
      <c r="I27" s="8"/>
      <c r="J27" s="58"/>
      <c r="K27" s="58">
        <f>IF(J26="明治",K26+1868,IF(J26="大正",K26+1912,IF(J26="昭和",K26+1926,IF(J26="平成",K26+1989,IF(J26=新元号,K26+2019,K26+1)))))+399</f>
        <v>400</v>
      </c>
      <c r="L27" s="9" t="s">
        <v>1</v>
      </c>
      <c r="M27" s="12">
        <f>M26</f>
        <v>0</v>
      </c>
      <c r="N27" s="9" t="s">
        <v>2</v>
      </c>
      <c r="O27" s="12">
        <f>O26</f>
        <v>0</v>
      </c>
      <c r="P27" s="9" t="s">
        <v>3</v>
      </c>
      <c r="Q27" s="11"/>
      <c r="R27" s="58"/>
      <c r="S27" s="58">
        <f>IF(R26="明治",S26+1868,IF(R26="大正",S26+1912,IF(R26="昭和",S26+1926,IF(R26="平成",S26+1989,IF(R26=新元号,S26+2019,S26+1)))))+399</f>
        <v>400</v>
      </c>
      <c r="T27" s="9" t="s">
        <v>1</v>
      </c>
      <c r="U27" s="42">
        <f>U26</f>
        <v>0</v>
      </c>
      <c r="V27" s="9" t="s">
        <v>2</v>
      </c>
      <c r="W27" s="42">
        <f>W26</f>
        <v>0</v>
      </c>
      <c r="X27" s="9" t="s">
        <v>3</v>
      </c>
      <c r="Y27" s="9"/>
      <c r="Z27" s="41" t="str">
        <f>IF(AND(NOT(ISBLANK(K26)),NOT(ISBLANK(M26)),NOT(ISBLANK(O26)),NOT(ISBLANK(S26)),NOT(ISBLANK(U26)),NOT(ISBLANK(W26)),ISNUMBER(K27),ISNUMBER(M27),ISNUMBER(O27),ISNUMBER(S27),ISNUMBER(U27),ISNUMBER(W27)),DATEDIF(DATEVALUE(CONCATENATE(K27,L27,M27,N27,O27,P27)),DATEVALUE(CONCATENATE(S27,T27,U27,V27,W27,X27))+1,"Y"),"")</f>
        <v/>
      </c>
      <c r="AA27" s="9" t="s">
        <v>1</v>
      </c>
      <c r="AB27" s="42" t="str">
        <f>IF(AND(NOT(ISBLANK(K26)),NOT(ISBLANK(M26)),NOT(ISBLANK(O26)),NOT(ISBLANK(S26)),NOT(ISBLANK(U26)),NOT(ISBLANK(W26)),ISNUMBER(K27),ISNUMBER(M27),ISNUMBER(O27),ISNUMBER(S27),ISNUMBER(U27),ISNUMBER(W27)),DATEDIF(DATEVALUE(CONCATENATE(K27,L27,M27,N27,O27,P27)),DATEVALUE(CONCATENATE(S27,T27,U27,V27,W27,X27))+1,"YM"),"")</f>
        <v/>
      </c>
      <c r="AC27" s="9" t="s">
        <v>9</v>
      </c>
      <c r="AD27" s="8"/>
      <c r="AE27" s="8"/>
    </row>
    <row r="28" spans="1:31" ht="16.5" customHeight="1" x14ac:dyDescent="0.15">
      <c r="A28" s="9"/>
      <c r="B28" s="9"/>
      <c r="C28" s="90" t="s">
        <v>31</v>
      </c>
      <c r="D28" s="91"/>
      <c r="E28" s="91"/>
      <c r="F28" s="91"/>
      <c r="G28" s="91"/>
      <c r="H28" s="9"/>
      <c r="I28" s="34"/>
      <c r="J28" s="35" t="s">
        <v>5</v>
      </c>
      <c r="K28" s="36">
        <f>K27-400</f>
        <v>0</v>
      </c>
      <c r="L28" s="37" t="s">
        <v>1</v>
      </c>
      <c r="M28" s="38">
        <f>M27</f>
        <v>0</v>
      </c>
      <c r="N28" s="37" t="s">
        <v>2</v>
      </c>
      <c r="O28" s="38">
        <f>O27</f>
        <v>0</v>
      </c>
      <c r="P28" s="37" t="s">
        <v>3</v>
      </c>
      <c r="Q28" s="39" t="s">
        <v>6</v>
      </c>
      <c r="R28" s="35" t="s">
        <v>5</v>
      </c>
      <c r="S28" s="40">
        <f>S27-400</f>
        <v>0</v>
      </c>
      <c r="T28" s="37" t="s">
        <v>1</v>
      </c>
      <c r="U28" s="38">
        <f>U27</f>
        <v>0</v>
      </c>
      <c r="V28" s="37" t="s">
        <v>2</v>
      </c>
      <c r="W28" s="38">
        <f>W27</f>
        <v>0</v>
      </c>
      <c r="X28" s="37" t="s">
        <v>3</v>
      </c>
      <c r="Y28" s="38" t="s">
        <v>6</v>
      </c>
      <c r="Z28" s="41"/>
      <c r="AA28" s="9"/>
      <c r="AB28" s="42"/>
      <c r="AC28" s="9"/>
      <c r="AD28" s="8"/>
      <c r="AE28" s="8"/>
    </row>
    <row r="29" spans="1:31" ht="9" customHeight="1" x14ac:dyDescent="0.15">
      <c r="A29" s="9"/>
      <c r="B29" s="9"/>
      <c r="C29" s="9"/>
      <c r="D29" s="22"/>
      <c r="E29" s="9"/>
      <c r="F29" s="11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42"/>
      <c r="W29" s="9"/>
      <c r="X29" s="42"/>
      <c r="Y29" s="9"/>
      <c r="Z29" s="8"/>
      <c r="AA29" s="8"/>
      <c r="AB29" s="8"/>
      <c r="AC29" s="8"/>
      <c r="AD29" s="8"/>
      <c r="AE29" s="8"/>
    </row>
    <row r="30" spans="1:31" ht="30" customHeight="1" x14ac:dyDescent="0.15">
      <c r="A30" s="9"/>
      <c r="B30" s="9"/>
      <c r="C30" s="71" t="s">
        <v>36</v>
      </c>
      <c r="D30" s="93" t="s">
        <v>22</v>
      </c>
      <c r="E30" s="93"/>
      <c r="F30" s="93"/>
      <c r="G30" s="93"/>
      <c r="H30" s="8"/>
      <c r="I30" s="8"/>
      <c r="J30" s="43" t="s">
        <v>10</v>
      </c>
      <c r="K30" s="19" t="str">
        <f>IF(AND(Z15="",AB15="",Z21="",AB21=""),"",INT((IF(AND(Z21&lt;&gt;"",AB21&lt;&gt;"",Z15&lt;&gt;"",AB15&lt;&gt;""),IF(Z15*12+AB15&gt;=Z21*12+AB21,Z15*12+AB15,Z21*12+AB21),0)+IF(AND(Z15&lt;&gt;"",AB15&lt;&gt;"",Z21="",AB21=""),Z15*12+AB15,0)+IF(AND(Z15="",AB15="",Z21&lt;&gt;"",AB21&lt;&gt;""),Z21*12+AB21,0))/12))</f>
        <v/>
      </c>
      <c r="L30" s="20" t="s">
        <v>1</v>
      </c>
      <c r="M30" s="9"/>
      <c r="N30" s="9"/>
      <c r="O30" s="9"/>
      <c r="P30" s="9"/>
      <c r="Q30" s="44"/>
      <c r="R30" s="45"/>
      <c r="S30" s="46"/>
      <c r="T30" s="46"/>
      <c r="U30" s="46"/>
      <c r="V30" s="46"/>
      <c r="W30" s="46"/>
      <c r="X30" s="46"/>
      <c r="Y30" s="7"/>
      <c r="Z30" s="41"/>
      <c r="AA30" s="22"/>
      <c r="AB30" s="47"/>
      <c r="AC30" s="22"/>
      <c r="AD30" s="8"/>
      <c r="AE30" s="8"/>
    </row>
    <row r="31" spans="1:31" ht="9" customHeight="1" x14ac:dyDescent="0.15">
      <c r="A31" s="9"/>
      <c r="B31" s="9"/>
      <c r="C31" s="68"/>
      <c r="D31" s="69"/>
      <c r="E31" s="69"/>
      <c r="F31" s="69"/>
      <c r="G31" s="69"/>
      <c r="H31" s="8"/>
      <c r="I31" s="8"/>
      <c r="J31" s="70"/>
      <c r="K31" s="41"/>
      <c r="L31" s="22"/>
      <c r="M31" s="9"/>
      <c r="N31" s="9"/>
      <c r="O31" s="9"/>
      <c r="P31" s="9"/>
      <c r="Q31" s="44"/>
      <c r="R31" s="45"/>
      <c r="S31" s="46"/>
      <c r="T31" s="46"/>
      <c r="U31" s="46"/>
      <c r="V31" s="46"/>
      <c r="W31" s="46"/>
      <c r="X31" s="46"/>
      <c r="Y31" s="7"/>
      <c r="Z31" s="41"/>
      <c r="AA31" s="22"/>
      <c r="AB31" s="47"/>
      <c r="AC31" s="22"/>
      <c r="AD31" s="8"/>
      <c r="AE31" s="8"/>
    </row>
    <row r="32" spans="1:31" ht="24" customHeight="1" x14ac:dyDescent="0.15">
      <c r="A32" s="9"/>
      <c r="B32" s="9"/>
      <c r="C32" s="94" t="s">
        <v>34</v>
      </c>
      <c r="D32" s="94"/>
      <c r="E32" s="94"/>
      <c r="F32" s="94"/>
      <c r="G32" s="94"/>
      <c r="H32" s="8"/>
      <c r="I32" s="8"/>
      <c r="J32" s="95" t="s">
        <v>49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7"/>
      <c r="Z32" s="42"/>
      <c r="AA32" s="9"/>
      <c r="AB32" s="42"/>
      <c r="AC32" s="9"/>
      <c r="AD32" s="8"/>
      <c r="AE32" s="8"/>
    </row>
    <row r="33" spans="1:32" ht="9.75" customHeight="1" x14ac:dyDescent="0.15">
      <c r="A33" s="9"/>
      <c r="B33" s="9"/>
      <c r="C33" s="66"/>
      <c r="D33" s="66"/>
      <c r="E33" s="66"/>
      <c r="F33" s="66"/>
      <c r="G33" s="66"/>
      <c r="H33" s="8"/>
      <c r="I33" s="8"/>
      <c r="J33" s="67"/>
      <c r="K33" s="67"/>
      <c r="L33" s="67"/>
      <c r="M33" s="67"/>
      <c r="N33" s="67"/>
      <c r="O33" s="67"/>
      <c r="P33" s="67"/>
      <c r="Q33" s="67"/>
      <c r="R33" s="7"/>
      <c r="S33" s="7"/>
      <c r="T33" s="7"/>
      <c r="U33" s="7"/>
      <c r="V33" s="7"/>
      <c r="W33" s="7"/>
      <c r="X33" s="7"/>
      <c r="Y33" s="7"/>
      <c r="Z33" s="42"/>
      <c r="AA33" s="9"/>
      <c r="AB33" s="42"/>
      <c r="AC33" s="9"/>
      <c r="AD33" s="8"/>
      <c r="AE33" s="8"/>
    </row>
    <row r="34" spans="1:32" ht="36" customHeight="1" x14ac:dyDescent="0.15">
      <c r="A34" s="83"/>
      <c r="B34" s="83"/>
      <c r="C34" s="84" t="s">
        <v>52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</sheetData>
  <sheetProtection password="D274" sheet="1" formatCells="0" selectLockedCells="1"/>
  <mergeCells count="26">
    <mergeCell ref="C5:AE5"/>
    <mergeCell ref="D6:G6"/>
    <mergeCell ref="AC1:AF1"/>
    <mergeCell ref="D15:G15"/>
    <mergeCell ref="S15:X15"/>
    <mergeCell ref="C18:Q19"/>
    <mergeCell ref="R18:X18"/>
    <mergeCell ref="D7:G7"/>
    <mergeCell ref="C10:AE10"/>
    <mergeCell ref="C32:G32"/>
    <mergeCell ref="J32:X32"/>
    <mergeCell ref="D21:G21"/>
    <mergeCell ref="S21:X21"/>
    <mergeCell ref="R24:X24"/>
    <mergeCell ref="D26:G26"/>
    <mergeCell ref="C24:P24"/>
    <mergeCell ref="A34:B34"/>
    <mergeCell ref="C34:AF34"/>
    <mergeCell ref="AA3:AD3"/>
    <mergeCell ref="H26:I26"/>
    <mergeCell ref="D13:AE13"/>
    <mergeCell ref="A3:B3"/>
    <mergeCell ref="C11:AE11"/>
    <mergeCell ref="C28:G28"/>
    <mergeCell ref="C3:Z3"/>
    <mergeCell ref="D30:G30"/>
  </mergeCells>
  <phoneticPr fontId="2"/>
  <conditionalFormatting sqref="Q21:AF21 A24:B24 Q24:AF24 A23:AF23 A21:I22 L22:AF22 A3:C3 AA3:AF3 A4:AF20 A25:AF34">
    <cfRule type="expression" dxfId="5" priority="8" stopIfTrue="1">
      <formula>IF(AND(表示モード="入力例",CELL("protect",A3)=0),TRUE(),FALSE())</formula>
    </cfRule>
  </conditionalFormatting>
  <conditionalFormatting sqref="AA3:AD3">
    <cfRule type="expression" dxfId="4" priority="7" stopIfTrue="1">
      <formula>IF(AND(表示モード="入力例",CELL("protect",AA3)=0),TRUE(),FALSE())</formula>
    </cfRule>
  </conditionalFormatting>
  <conditionalFormatting sqref="C24:P24">
    <cfRule type="expression" dxfId="3" priority="5" stopIfTrue="1">
      <formula>IF(AND(表示モード="入力例",CELL("protect",C24)=0),TRUE(),FALSE())</formula>
    </cfRule>
  </conditionalFormatting>
  <conditionalFormatting sqref="J22:K22">
    <cfRule type="expression" dxfId="2" priority="3" stopIfTrue="1">
      <formula>IF(AND(表示モード="入力例",CELL("protect",J22)=0),TRUE(),FALSE())</formula>
    </cfRule>
  </conditionalFormatting>
  <conditionalFormatting sqref="L21:P21">
    <cfRule type="expression" dxfId="1" priority="2" stopIfTrue="1">
      <formula>IF(AND(表示モード="入力例",CELL("protect",L21)=0),TRUE(),FALSE())</formula>
    </cfRule>
  </conditionalFormatting>
  <conditionalFormatting sqref="J21:K21">
    <cfRule type="expression" dxfId="0" priority="1" stopIfTrue="1">
      <formula>IF(AND(表示モード="入力例",CELL("protect",J21)=0),TRUE(),FALSE())</formula>
    </cfRule>
  </conditionalFormatting>
  <dataValidations count="7">
    <dataValidation type="whole" imeMode="disabled" allowBlank="1" showInputMessage="1" showErrorMessage="1" errorTitle="月数の入力" error="月数は、_x000a__x000a_1~12_x000a__x000a_を入力してください。" sqref="M7 M21 M26 M15 U26">
      <formula1>1</formula1>
      <formula2>12</formula2>
    </dataValidation>
    <dataValidation type="whole" imeMode="disabled" allowBlank="1" showInputMessage="1" showErrorMessage="1" errorTitle="日数の入力" error="日数は、_x000a__x000a_1　~　31_x000a__x000a_を入力ください。" sqref="O7 O21 O26 O15 W26">
      <formula1>1</formula1>
      <formula2>31</formula2>
    </dataValidation>
    <dataValidation allowBlank="1" showInputMessage="1" showErrorMessage="1" promptTitle="申請日　月" prompt="申請日の月を入力してください" sqref="M8:M9"/>
    <dataValidation allowBlank="1" showInputMessage="1" showErrorMessage="1" promptTitle="申請日　日" prompt="申請日の日にちを入力してください" sqref="O8:O9"/>
    <dataValidation type="list" allowBlank="1" showInputMessage="1" showErrorMessage="1" sqref="AA3:AD3">
      <formula1>"　,PDF版,入力例,元号表示"</formula1>
    </dataValidation>
    <dataValidation type="list" imeMode="hiragana" allowBlank="1" showInputMessage="1" showErrorMessage="1" sqref="J7 J21 J26 J15 R26">
      <formula1>$S$8:$X$8</formula1>
    </dataValidation>
    <dataValidation type="custom" imeMode="disabled" allowBlank="1" showInputMessage="1" showErrorMessage="1" errorTitle="入力可能な年数" error="_x000a_西暦：1873年以上入力可_x000a_令和：1年以上　   入力可_x000a_平成：1年～31年　入力可_x000a_昭和：1年～64年　入力可_x000a_大正：1年～15年　入力可_x000a_明治：6年～45年　入力可_x000a_(ただし、明治1年～5年は旧暦なので入力不可）_x000a_" sqref="K7 K15 K21 K26 S26">
      <formula1>IF(OR(AND(J7="明治",K7&gt;=6,K7&lt;=45),AND(J7="大正",K7&gt;=1,K7&lt;=15),AND(J7="昭和",K7&gt;=1,K7&lt;=64),AND(J7="平成",K7&gt;=1,K7&lt;=31),AND(J7=" ",K7&gt;=1873),AND(J7="令和",K7&gt;=1)),TRUE,FALSE)</formula1>
    </dataValidation>
  </dataValidations>
  <pageMargins left="0.9055118110236221" right="0.11811023622047245" top="0.55118110236220474" bottom="0.15748031496062992" header="0.31496062992125984" footer="0.31496062992125984"/>
  <pageSetup paperSize="9" scale="87" orientation="landscape" r:id="rId1"/>
  <headerFooter>
    <oddFooter>&amp;C　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（参考）営業年数算出用ツール</vt:lpstr>
      <vt:lpstr>'（参考）営業年数算出用ツール'!Print_Area</vt:lpstr>
      <vt:lpstr>新元号</vt:lpstr>
      <vt:lpstr>表示モード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2016-01-08T02:11:19Z</dcterms:created>
  <dcterms:modified xsi:type="dcterms:W3CDTF">2021-04-12T10:43:11Z</dcterms:modified>
</cp:coreProperties>
</file>